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ufl.edu\ifas\ENTNEM\Groups\Ellis\EXTENSION\Master Beekeeper Program\ONLINE PROGRAM\1 Course Files\1 Apprentice\M5 Getting Started\3-The Monetary and Time Requirements of Beekeeping\"/>
    </mc:Choice>
  </mc:AlternateContent>
  <bookViews>
    <workbookView xWindow="0" yWindow="0" windowWidth="15360" windowHeight="831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 l="1"/>
  <c r="H32" i="1"/>
  <c r="F14" i="1" s="1"/>
  <c r="F32" i="1"/>
  <c r="H47" i="1"/>
  <c r="H46" i="1"/>
  <c r="F47" i="1"/>
  <c r="F46" i="1"/>
  <c r="F44" i="1"/>
  <c r="H44" i="1"/>
  <c r="H43" i="1"/>
  <c r="H42" i="1"/>
  <c r="F43" i="1"/>
  <c r="F42" i="1"/>
  <c r="H33" i="1"/>
  <c r="H31" i="1"/>
  <c r="H34" i="1"/>
  <c r="H35" i="1"/>
  <c r="H36" i="1"/>
  <c r="H37" i="1"/>
  <c r="H38" i="1"/>
  <c r="H39" i="1"/>
  <c r="H40" i="1"/>
  <c r="H30" i="1"/>
  <c r="F31" i="1"/>
  <c r="F33" i="1"/>
  <c r="F34" i="1"/>
  <c r="F35" i="1"/>
  <c r="F36" i="1"/>
  <c r="F37" i="1"/>
  <c r="F38" i="1"/>
  <c r="F39" i="1"/>
  <c r="F40" i="1"/>
  <c r="F30" i="1"/>
</calcChain>
</file>

<file path=xl/sharedStrings.xml><?xml version="1.0" encoding="utf-8"?>
<sst xmlns="http://schemas.openxmlformats.org/spreadsheetml/2006/main" count="63" uniqueCount="55">
  <si>
    <t>Item</t>
  </si>
  <si>
    <t>Lowest Cost</t>
  </si>
  <si>
    <t>Highest Cost</t>
  </si>
  <si>
    <t>1 pair</t>
  </si>
  <si>
    <t>Personal Protective Equipment</t>
  </si>
  <si>
    <t>$12</t>
  </si>
  <si>
    <t>$10</t>
  </si>
  <si>
    <t>$20</t>
  </si>
  <si>
    <t>$40</t>
  </si>
  <si>
    <t>$30</t>
  </si>
  <si>
    <t>$50</t>
  </si>
  <si>
    <t>$140</t>
  </si>
  <si>
    <t>Essential Tools</t>
  </si>
  <si>
    <t>Smoker</t>
  </si>
  <si>
    <t>$25</t>
  </si>
  <si>
    <t>$5</t>
  </si>
  <si>
    <t>Bottom Board</t>
  </si>
  <si>
    <t>Deep Hive Body</t>
  </si>
  <si>
    <t>Deep Frames</t>
  </si>
  <si>
    <t>Deep Foundation</t>
  </si>
  <si>
    <t>Queen Excluder</t>
  </si>
  <si>
    <t>Medium Super</t>
  </si>
  <si>
    <t>Medium Frames</t>
  </si>
  <si>
    <t>Medium Foundation</t>
  </si>
  <si>
    <t>Inner Cover</t>
  </si>
  <si>
    <t>Telescoping Cover</t>
  </si>
  <si>
    <t>Full Langstroth Hive Setup</t>
  </si>
  <si>
    <t>Low Cost/Colony</t>
  </si>
  <si>
    <t>High Cost/Colony</t>
  </si>
  <si>
    <t>Other Basic Equipment</t>
  </si>
  <si>
    <t>Hive Stand</t>
  </si>
  <si>
    <t>Feeder</t>
  </si>
  <si>
    <t>Bee veil/hat combo</t>
  </si>
  <si>
    <t>Bee gloves</t>
  </si>
  <si>
    <t>Hive tool</t>
  </si>
  <si>
    <t>Bees</t>
  </si>
  <si>
    <t>3lb. Package with queen</t>
  </si>
  <si>
    <t>5 frame nuc with queen</t>
  </si>
  <si>
    <t>Paint, glue, screws nails (woodenware assembly)</t>
  </si>
  <si>
    <t>Bee veil w/helmet</t>
  </si>
  <si>
    <t>Migratory Cover</t>
  </si>
  <si>
    <r>
      <t xml:space="preserve">Amount </t>
    </r>
    <r>
      <rPr>
        <sz val="10"/>
        <color theme="1"/>
        <rFont val="Times New Roman"/>
        <family val="1"/>
      </rPr>
      <t>(for 1 colony)</t>
    </r>
  </si>
  <si>
    <t>Bee jacket w/veil</t>
  </si>
  <si>
    <t>Bee suit w/veil</t>
  </si>
  <si>
    <t>*Assuming bees are purchased from a supplier, hive parts are unassembled, foundation is plastic with beeswax coating. The lowest cost reflects using only a veil for PPE, starting with package bees, and not using a queen excluder. The highest cost reflects using a full bee suit and gloves for PPE, starting with a nuc, and using a queen excluder.</t>
  </si>
  <si>
    <t>Costs of Getting Into Beekeeping</t>
  </si>
  <si>
    <t>The actual number of these items you will need will depend on how many colonies you manage.</t>
  </si>
  <si>
    <r>
      <rPr>
        <b/>
        <u/>
        <sz val="12"/>
        <color theme="1"/>
        <rFont val="Times New Roman"/>
        <family val="1"/>
      </rPr>
      <t>Table 1. Fixed Costs</t>
    </r>
    <r>
      <rPr>
        <b/>
        <sz val="12"/>
        <color theme="1"/>
        <rFont val="Times New Roman"/>
        <family val="1"/>
      </rPr>
      <t/>
    </r>
  </si>
  <si>
    <t>You will need up to one of each of these items per beekeeper.</t>
  </si>
  <si>
    <t>Table 2. Costs Per Colony</t>
  </si>
  <si>
    <t>How many colonies do you want to manage?</t>
  </si>
  <si>
    <t xml:space="preserve">     In Tables 1 and 2, you can see the approximate costs of various beekeeping items. Two costs are listed next to each item, the lowest and highest amounts you could spend on each item. These costs are approximate as of 1 June 2018 and are based on the costs posted by major beekeeping equipment suppliers in the United States as well as major online retailers. Next to the costs is the "Amount" column. This is the number of each item that you will need to manage one honey bee colony. Note that Table 1 shows the fixed costs in a basic beekeeping operation. You will only need up to one of each item per beekeeper/apiary (depending on the size of the operation and the number of people working an apiary at any given time). We say "up to one", because, you can choose how much PPE you wear, and this will impact the cost to you. Table 2 shows the costs of items that you will need for every colony in your operation; more colonies means more equipment and associated costs. The two additional columns in Table 2 show the total cost of the item per colony.</t>
  </si>
  <si>
    <t>Enter the number of colonies that you want to manage into the orange box and press "Enter" on your keypad. The blue boxes will automatically adjust to show you the lowest and highests costs associated with getting equpiment for that number of colonies.</t>
  </si>
  <si>
    <t xml:space="preserve">LOWEST Cost* </t>
  </si>
  <si>
    <t>HIGHEST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</si>
</sst>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quot;$&quot;#,##0"/>
  </numFmts>
  <fonts count="16" x14ac:knownFonts="1">
    <font>
      <sz val="11"/>
      <color theme="1"/>
      <name val="Calibri"/>
      <family val="2"/>
      <scheme val="minor"/>
    </font>
    <font>
      <sz val="11"/>
      <color theme="1"/>
      <name val="Calibri"/>
      <family val="2"/>
      <scheme val="minor"/>
    </font>
    <font>
      <b/>
      <sz val="12"/>
      <color theme="1"/>
      <name val="Times New Roman"/>
      <family val="1"/>
    </font>
    <font>
      <sz val="11"/>
      <color theme="1"/>
      <name val="Times New Roman"/>
      <family val="1"/>
    </font>
    <font>
      <b/>
      <sz val="11"/>
      <color theme="1"/>
      <name val="Times New Roman"/>
      <family val="1"/>
    </font>
    <font>
      <sz val="12"/>
      <color theme="1"/>
      <name val="Times New Roman"/>
      <family val="1"/>
    </font>
    <font>
      <sz val="14"/>
      <color theme="1"/>
      <name val="Times New Roman"/>
      <family val="1"/>
    </font>
    <font>
      <sz val="10"/>
      <color theme="1"/>
      <name val="Times New Roman"/>
      <family val="1"/>
    </font>
    <font>
      <sz val="10"/>
      <color theme="1"/>
      <name val="Calibri"/>
      <family val="2"/>
      <scheme val="minor"/>
    </font>
    <font>
      <b/>
      <u/>
      <sz val="12"/>
      <color theme="1"/>
      <name val="Times New Roman"/>
      <family val="1"/>
    </font>
    <font>
      <sz val="9"/>
      <color theme="1"/>
      <name val="Times New Roman"/>
      <family val="1"/>
    </font>
    <font>
      <b/>
      <sz val="14"/>
      <color theme="1"/>
      <name val="Times New Roman"/>
      <family val="1"/>
    </font>
    <font>
      <b/>
      <sz val="13"/>
      <color theme="1"/>
      <name val="Times New Roman"/>
      <family val="1"/>
    </font>
    <font>
      <sz val="26"/>
      <color theme="1"/>
      <name val="Calibri"/>
      <family val="2"/>
      <scheme val="minor"/>
    </font>
    <font>
      <b/>
      <sz val="28"/>
      <color theme="1"/>
      <name val="Times New Roman"/>
      <family val="1"/>
    </font>
    <font>
      <b/>
      <sz val="20"/>
      <color theme="0"/>
      <name val="Times New Roman"/>
      <family val="1"/>
    </font>
  </fonts>
  <fills count="8">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5"/>
        <bgColor indexed="64"/>
      </patternFill>
    </fill>
    <fill>
      <patternFill patternType="solid">
        <fgColor theme="8" tint="0.79998168889431442"/>
        <bgColor indexed="64"/>
      </patternFill>
    </fill>
    <fill>
      <patternFill patternType="solid">
        <fgColor theme="8"/>
        <bgColor indexed="64"/>
      </patternFill>
    </fill>
  </fills>
  <borders count="4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01">
    <xf numFmtId="0" fontId="0" fillId="0" borderId="0" xfId="0"/>
    <xf numFmtId="0" fontId="0" fillId="0" borderId="0" xfId="0" applyAlignment="1">
      <alignment horizontal="center"/>
    </xf>
    <xf numFmtId="0" fontId="3" fillId="0" borderId="0" xfId="0" applyFont="1" applyFill="1" applyBorder="1"/>
    <xf numFmtId="1" fontId="3" fillId="0" borderId="0" xfId="1" quotePrefix="1" applyNumberFormat="1" applyFont="1" applyFill="1" applyBorder="1" applyAlignment="1">
      <alignment horizontal="center" vertical="center"/>
    </xf>
    <xf numFmtId="0" fontId="3" fillId="0" borderId="0" xfId="0" applyFont="1" applyFill="1" applyBorder="1" applyAlignment="1">
      <alignment horizontal="center"/>
    </xf>
    <xf numFmtId="0" fontId="2" fillId="0" borderId="0" xfId="0" applyFont="1" applyFill="1" applyAlignment="1">
      <alignment horizontal="center" wrapText="1"/>
    </xf>
    <xf numFmtId="0" fontId="0" fillId="0" borderId="0" xfId="0" applyFill="1"/>
    <xf numFmtId="0" fontId="2" fillId="0" borderId="18" xfId="0" applyFont="1" applyBorder="1" applyAlignment="1">
      <alignment horizontal="center"/>
    </xf>
    <xf numFmtId="0" fontId="2" fillId="0" borderId="19" xfId="0" applyFont="1" applyBorder="1" applyAlignment="1">
      <alignment horizontal="center" wrapText="1"/>
    </xf>
    <xf numFmtId="0" fontId="2" fillId="0" borderId="20" xfId="0" applyFont="1" applyBorder="1" applyAlignment="1">
      <alignment horizontal="center" wrapText="1"/>
    </xf>
    <xf numFmtId="0" fontId="0" fillId="0" borderId="0" xfId="0" applyAlignment="1"/>
    <xf numFmtId="0" fontId="6" fillId="0" borderId="0" xfId="0" applyFont="1" applyFill="1" applyBorder="1" applyAlignment="1">
      <alignment horizontal="center" vertical="center"/>
    </xf>
    <xf numFmtId="0" fontId="3" fillId="0" borderId="0" xfId="0" applyFont="1" applyAlignment="1">
      <alignment wrapText="1"/>
    </xf>
    <xf numFmtId="0" fontId="2" fillId="0" borderId="0" xfId="0" applyFont="1" applyBorder="1" applyAlignment="1">
      <alignment horizontal="center" wrapText="1"/>
    </xf>
    <xf numFmtId="0" fontId="7" fillId="2" borderId="11" xfId="0" applyFont="1" applyFill="1" applyBorder="1"/>
    <xf numFmtId="1" fontId="7" fillId="2" borderId="5" xfId="1" quotePrefix="1" applyNumberFormat="1" applyFont="1" applyFill="1" applyBorder="1" applyAlignment="1">
      <alignment horizontal="center" vertical="center"/>
    </xf>
    <xf numFmtId="0" fontId="7" fillId="2" borderId="12" xfId="0" applyFont="1" applyFill="1" applyBorder="1" applyAlignment="1">
      <alignment horizontal="center"/>
    </xf>
    <xf numFmtId="6" fontId="7" fillId="2" borderId="5" xfId="0" applyNumberFormat="1" applyFont="1" applyFill="1" applyBorder="1" applyAlignment="1">
      <alignment horizontal="center" vertical="center"/>
    </xf>
    <xf numFmtId="0" fontId="7" fillId="2" borderId="13" xfId="0" applyFont="1" applyFill="1" applyBorder="1"/>
    <xf numFmtId="1" fontId="7" fillId="2" borderId="14" xfId="1" quotePrefix="1" applyNumberFormat="1" applyFont="1" applyFill="1" applyBorder="1" applyAlignment="1">
      <alignment horizontal="center" vertical="center"/>
    </xf>
    <xf numFmtId="0" fontId="7" fillId="2" borderId="15" xfId="0" applyFont="1" applyFill="1" applyBorder="1" applyAlignment="1">
      <alignment horizontal="center"/>
    </xf>
    <xf numFmtId="6" fontId="7" fillId="2" borderId="5" xfId="0" quotePrefix="1" applyNumberFormat="1" applyFont="1" applyFill="1" applyBorder="1" applyAlignment="1">
      <alignment horizontal="center"/>
    </xf>
    <xf numFmtId="0" fontId="7" fillId="2" borderId="5" xfId="0" applyFont="1" applyFill="1" applyBorder="1" applyAlignment="1">
      <alignment horizontal="center"/>
    </xf>
    <xf numFmtId="6" fontId="7" fillId="2" borderId="12" xfId="0" quotePrefix="1" applyNumberFormat="1" applyFont="1" applyFill="1" applyBorder="1" applyAlignment="1">
      <alignment horizontal="center"/>
    </xf>
    <xf numFmtId="8" fontId="7" fillId="2" borderId="5" xfId="0" quotePrefix="1" applyNumberFormat="1" applyFont="1" applyFill="1" applyBorder="1" applyAlignment="1">
      <alignment horizontal="center"/>
    </xf>
    <xf numFmtId="6" fontId="7" fillId="2" borderId="14" xfId="0" quotePrefix="1" applyNumberFormat="1" applyFont="1" applyFill="1" applyBorder="1" applyAlignment="1">
      <alignment horizontal="center"/>
    </xf>
    <xf numFmtId="0" fontId="7" fillId="2" borderId="14" xfId="0" applyFont="1" applyFill="1" applyBorder="1" applyAlignment="1">
      <alignment horizontal="center"/>
    </xf>
    <xf numFmtId="6" fontId="7" fillId="2" borderId="15" xfId="0" quotePrefix="1" applyNumberFormat="1" applyFont="1" applyFill="1" applyBorder="1" applyAlignment="1">
      <alignment horizontal="center"/>
    </xf>
    <xf numFmtId="0" fontId="7" fillId="2" borderId="8" xfId="0" applyFont="1" applyFill="1" applyBorder="1"/>
    <xf numFmtId="164" fontId="7" fillId="2" borderId="9" xfId="0" quotePrefix="1" applyNumberFormat="1" applyFont="1" applyFill="1" applyBorder="1" applyAlignment="1">
      <alignment horizontal="center" vertical="center"/>
    </xf>
    <xf numFmtId="164" fontId="7" fillId="2" borderId="9" xfId="0" applyNumberFormat="1" applyFont="1" applyFill="1" applyBorder="1" applyAlignment="1">
      <alignment horizontal="center" vertical="center"/>
    </xf>
    <xf numFmtId="0" fontId="7" fillId="2" borderId="9" xfId="0" applyFont="1" applyFill="1" applyBorder="1" applyAlignment="1">
      <alignment horizontal="center" vertical="center"/>
    </xf>
    <xf numFmtId="164" fontId="7" fillId="2" borderId="10"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0" fontId="7" fillId="2" borderId="5" xfId="0" applyFont="1" applyFill="1" applyBorder="1" applyAlignment="1">
      <alignment horizontal="center" vertical="center"/>
    </xf>
    <xf numFmtId="164" fontId="7" fillId="2" borderId="12" xfId="0" applyNumberFormat="1" applyFont="1" applyFill="1" applyBorder="1" applyAlignment="1">
      <alignment horizontal="center" vertical="center"/>
    </xf>
    <xf numFmtId="0" fontId="7" fillId="2" borderId="24" xfId="0" applyFont="1" applyFill="1" applyBorder="1" applyAlignment="1">
      <alignment wrapText="1"/>
    </xf>
    <xf numFmtId="164" fontId="7" fillId="2" borderId="6" xfId="0" applyNumberFormat="1" applyFont="1" applyFill="1" applyBorder="1" applyAlignment="1">
      <alignment horizontal="center" vertical="center"/>
    </xf>
    <xf numFmtId="0" fontId="7" fillId="2" borderId="6" xfId="0" applyFont="1" applyFill="1" applyBorder="1" applyAlignment="1">
      <alignment horizontal="center" vertical="center"/>
    </xf>
    <xf numFmtId="164" fontId="7" fillId="2" borderId="25" xfId="0" applyNumberFormat="1" applyFont="1" applyFill="1" applyBorder="1" applyAlignment="1">
      <alignment horizontal="center" vertical="center"/>
    </xf>
    <xf numFmtId="0" fontId="8" fillId="2" borderId="5" xfId="0" applyFont="1" applyFill="1" applyBorder="1" applyAlignment="1">
      <alignment horizontal="center"/>
    </xf>
    <xf numFmtId="164" fontId="7" fillId="2" borderId="14" xfId="0" applyNumberFormat="1" applyFont="1" applyFill="1" applyBorder="1" applyAlignment="1">
      <alignment horizontal="center" vertical="center"/>
    </xf>
    <xf numFmtId="0" fontId="8" fillId="2" borderId="14" xfId="0" applyFont="1" applyFill="1" applyBorder="1" applyAlignment="1">
      <alignment horizontal="center"/>
    </xf>
    <xf numFmtId="164" fontId="7" fillId="2" borderId="15" xfId="0" applyNumberFormat="1" applyFont="1" applyFill="1" applyBorder="1" applyAlignment="1">
      <alignment horizontal="center" vertical="center"/>
    </xf>
    <xf numFmtId="0" fontId="4" fillId="0" borderId="18" xfId="0" applyFont="1" applyBorder="1" applyAlignment="1">
      <alignment horizontal="center"/>
    </xf>
    <xf numFmtId="0" fontId="4" fillId="0" borderId="19" xfId="0" applyFont="1" applyBorder="1" applyAlignment="1">
      <alignment horizontal="center" wrapText="1"/>
    </xf>
    <xf numFmtId="0" fontId="4" fillId="0" borderId="20" xfId="0" applyFont="1" applyBorder="1" applyAlignment="1">
      <alignment horizontal="center" wrapText="1"/>
    </xf>
    <xf numFmtId="0" fontId="3" fillId="0" borderId="0" xfId="0" applyFont="1" applyAlignment="1">
      <alignment vertical="top" wrapText="1"/>
    </xf>
    <xf numFmtId="0" fontId="10" fillId="0" borderId="0" xfId="0" applyFont="1" applyBorder="1" applyAlignment="1">
      <alignment wrapText="1"/>
    </xf>
    <xf numFmtId="0" fontId="2" fillId="0" borderId="0" xfId="0" applyFont="1" applyBorder="1" applyAlignment="1">
      <alignment horizontal="left" vertical="center" wrapText="1"/>
    </xf>
    <xf numFmtId="0" fontId="4" fillId="0" borderId="0" xfId="0" applyFont="1" applyFill="1" applyBorder="1" applyAlignment="1">
      <alignment vertical="center" wrapText="1"/>
    </xf>
    <xf numFmtId="0" fontId="13" fillId="0" borderId="0" xfId="0" applyFont="1" applyFill="1" applyBorder="1" applyAlignment="1">
      <alignment vertical="center"/>
    </xf>
    <xf numFmtId="0" fontId="11" fillId="6" borderId="42" xfId="0" applyFont="1" applyFill="1" applyBorder="1" applyAlignment="1">
      <alignment horizontal="center" vertical="center" wrapText="1"/>
    </xf>
    <xf numFmtId="6" fontId="7" fillId="2" borderId="28" xfId="0" quotePrefix="1" applyNumberFormat="1" applyFont="1" applyFill="1" applyBorder="1" applyAlignment="1">
      <alignment horizontal="center"/>
    </xf>
    <xf numFmtId="6" fontId="7" fillId="2" borderId="29" xfId="0" quotePrefix="1" applyNumberFormat="1" applyFont="1" applyFill="1" applyBorder="1" applyAlignment="1">
      <alignment horizontal="center"/>
    </xf>
    <xf numFmtId="6" fontId="7" fillId="2" borderId="30" xfId="0" quotePrefix="1" applyNumberFormat="1" applyFont="1" applyFill="1" applyBorder="1" applyAlignment="1">
      <alignment horizontal="center"/>
    </xf>
    <xf numFmtId="6" fontId="7" fillId="2" borderId="31" xfId="0" quotePrefix="1" applyNumberFormat="1" applyFont="1" applyFill="1" applyBorder="1" applyAlignment="1">
      <alignment horizontal="center"/>
    </xf>
    <xf numFmtId="0" fontId="10" fillId="0" borderId="4" xfId="0" applyFont="1" applyBorder="1" applyAlignment="1">
      <alignment horizontal="left" vertical="top" wrapText="1"/>
    </xf>
    <xf numFmtId="0" fontId="7" fillId="0" borderId="0" xfId="0" applyFont="1" applyFill="1" applyBorder="1" applyAlignment="1">
      <alignment horizontal="center" vertical="center"/>
    </xf>
    <xf numFmtId="0" fontId="2" fillId="0" borderId="26" xfId="0" applyFont="1" applyBorder="1" applyAlignment="1">
      <alignment horizontal="center" wrapText="1"/>
    </xf>
    <xf numFmtId="0" fontId="2" fillId="0" borderId="27" xfId="0" applyFont="1" applyBorder="1" applyAlignment="1">
      <alignment horizontal="center" wrapText="1"/>
    </xf>
    <xf numFmtId="0" fontId="3" fillId="3" borderId="21" xfId="0" applyFont="1" applyFill="1" applyBorder="1" applyAlignment="1">
      <alignment horizontal="center"/>
    </xf>
    <xf numFmtId="0" fontId="3" fillId="3" borderId="22" xfId="0" applyFont="1" applyFill="1" applyBorder="1" applyAlignment="1">
      <alignment horizontal="center"/>
    </xf>
    <xf numFmtId="0" fontId="3" fillId="3" borderId="23"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164" fontId="7" fillId="2" borderId="28" xfId="0" applyNumberFormat="1" applyFont="1" applyFill="1" applyBorder="1" applyAlignment="1">
      <alignment horizontal="center" vertical="center"/>
    </xf>
    <xf numFmtId="164" fontId="7" fillId="2" borderId="29" xfId="0" applyNumberFormat="1" applyFont="1" applyFill="1" applyBorder="1" applyAlignment="1">
      <alignment horizontal="center" vertical="center"/>
    </xf>
    <xf numFmtId="164" fontId="7" fillId="2" borderId="30" xfId="0" applyNumberFormat="1" applyFont="1" applyFill="1" applyBorder="1" applyAlignment="1">
      <alignment horizontal="center" vertical="center"/>
    </xf>
    <xf numFmtId="164" fontId="7" fillId="2" borderId="31" xfId="0" applyNumberFormat="1" applyFont="1" applyFill="1" applyBorder="1" applyAlignment="1">
      <alignment horizontal="center" vertical="center"/>
    </xf>
    <xf numFmtId="164" fontId="7" fillId="2" borderId="32" xfId="0" applyNumberFormat="1" applyFont="1" applyFill="1" applyBorder="1" applyAlignment="1">
      <alignment horizontal="center" vertical="center"/>
    </xf>
    <xf numFmtId="164" fontId="7" fillId="2" borderId="33" xfId="0" applyNumberFormat="1" applyFont="1" applyFill="1" applyBorder="1" applyAlignment="1">
      <alignment horizontal="center" vertical="center"/>
    </xf>
    <xf numFmtId="0" fontId="11" fillId="0" borderId="0" xfId="0" applyFont="1" applyAlignment="1">
      <alignment horizontal="center"/>
    </xf>
    <xf numFmtId="0" fontId="9" fillId="3" borderId="1" xfId="0" applyFont="1" applyFill="1" applyBorder="1" applyAlignment="1">
      <alignment horizontal="center" wrapText="1"/>
    </xf>
    <xf numFmtId="0" fontId="2" fillId="3" borderId="2" xfId="0" applyFont="1" applyFill="1" applyBorder="1" applyAlignment="1">
      <alignment horizontal="center" wrapText="1"/>
    </xf>
    <xf numFmtId="0" fontId="5" fillId="3" borderId="2" xfId="0" applyFont="1" applyFill="1" applyBorder="1" applyAlignment="1">
      <alignment horizontal="center" vertical="top" wrapText="1"/>
    </xf>
    <xf numFmtId="0" fontId="5" fillId="3" borderId="3" xfId="0" applyFont="1" applyFill="1" applyBorder="1" applyAlignment="1">
      <alignment horizontal="center" vertical="top" wrapText="1"/>
    </xf>
    <xf numFmtId="0" fontId="2" fillId="3" borderId="1" xfId="0" applyFont="1" applyFill="1" applyBorder="1" applyAlignment="1">
      <alignment horizontal="center" wrapText="1"/>
    </xf>
    <xf numFmtId="0" fontId="5" fillId="3" borderId="2" xfId="0" applyFont="1" applyFill="1" applyBorder="1" applyAlignment="1">
      <alignment horizont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0" xfId="0" applyFont="1" applyBorder="1" applyAlignment="1">
      <alignment horizontal="left" vertical="center" wrapText="1"/>
    </xf>
    <xf numFmtId="0" fontId="5" fillId="0" borderId="38" xfId="0" applyFont="1" applyBorder="1" applyAlignment="1">
      <alignment horizontal="left" vertical="center" wrapText="1"/>
    </xf>
    <xf numFmtId="0" fontId="1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6" fontId="15" fillId="7" borderId="43" xfId="0" applyNumberFormat="1" applyFont="1" applyFill="1" applyBorder="1" applyAlignment="1">
      <alignment horizontal="center" vertical="center"/>
    </xf>
    <xf numFmtId="6" fontId="15" fillId="7" borderId="44" xfId="0" applyNumberFormat="1" applyFont="1" applyFill="1" applyBorder="1" applyAlignment="1">
      <alignment horizontal="center" vertical="center"/>
    </xf>
    <xf numFmtId="0" fontId="11" fillId="4" borderId="1"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3" fillId="3" borderId="16" xfId="0" applyFont="1" applyFill="1" applyBorder="1" applyAlignment="1">
      <alignment horizontal="center"/>
    </xf>
    <xf numFmtId="0" fontId="3" fillId="3" borderId="7" xfId="0" applyFont="1" applyFill="1" applyBorder="1" applyAlignment="1">
      <alignment horizontal="center"/>
    </xf>
    <xf numFmtId="0" fontId="3" fillId="3" borderId="17" xfId="0" applyFont="1" applyFill="1" applyBorder="1" applyAlignment="1">
      <alignment horizontal="center"/>
    </xf>
    <xf numFmtId="0" fontId="14" fillId="5" borderId="1" xfId="0" applyFont="1" applyFill="1" applyBorder="1" applyAlignment="1" applyProtection="1">
      <alignment horizontal="center" vertical="center"/>
      <protection locked="0"/>
    </xf>
    <xf numFmtId="0" fontId="14" fillId="5" borderId="3" xfId="0" applyFont="1" applyFill="1" applyBorder="1" applyAlignment="1" applyProtection="1">
      <alignment horizontal="center" vertic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tabSelected="1" zoomScaleNormal="100" workbookViewId="0">
      <selection activeCell="C13" sqref="C13:C14"/>
    </sheetView>
  </sheetViews>
  <sheetFormatPr defaultRowHeight="15" x14ac:dyDescent="0.25"/>
  <cols>
    <col min="1" max="1" width="15.85546875" style="10" customWidth="1"/>
    <col min="2" max="2" width="19.7109375" bestFit="1" customWidth="1"/>
    <col min="3" max="3" width="15.5703125" bestFit="1" customWidth="1"/>
    <col min="4" max="4" width="13.5703125" bestFit="1" customWidth="1"/>
    <col min="5" max="5" width="20.5703125" style="1" customWidth="1"/>
    <col min="6" max="6" width="4.85546875" style="1" customWidth="1"/>
    <col min="7" max="7" width="18.7109375" style="1" customWidth="1"/>
    <col min="8" max="8" width="19.7109375" style="1" customWidth="1"/>
  </cols>
  <sheetData>
    <row r="1" spans="1:8" ht="18.75" x14ac:dyDescent="0.3">
      <c r="A1" s="73" t="s">
        <v>45</v>
      </c>
      <c r="B1" s="73"/>
      <c r="C1" s="73"/>
      <c r="D1" s="73"/>
      <c r="E1" s="73"/>
      <c r="F1" s="73"/>
      <c r="G1" s="73"/>
      <c r="H1" s="73"/>
    </row>
    <row r="2" spans="1:8" ht="18.75" customHeight="1" x14ac:dyDescent="0.25">
      <c r="A2" s="80" t="s">
        <v>51</v>
      </c>
      <c r="B2" s="81"/>
      <c r="C2" s="81"/>
      <c r="D2" s="81"/>
      <c r="E2" s="81"/>
      <c r="F2" s="81"/>
      <c r="G2" s="81"/>
      <c r="H2" s="82"/>
    </row>
    <row r="3" spans="1:8" ht="18.75" customHeight="1" x14ac:dyDescent="0.25">
      <c r="A3" s="83"/>
      <c r="B3" s="84"/>
      <c r="C3" s="84"/>
      <c r="D3" s="84"/>
      <c r="E3" s="84"/>
      <c r="F3" s="84"/>
      <c r="G3" s="84"/>
      <c r="H3" s="85"/>
    </row>
    <row r="4" spans="1:8" ht="18.75" customHeight="1" x14ac:dyDescent="0.25">
      <c r="A4" s="83"/>
      <c r="B4" s="84"/>
      <c r="C4" s="84"/>
      <c r="D4" s="84"/>
      <c r="E4" s="84"/>
      <c r="F4" s="84"/>
      <c r="G4" s="84"/>
      <c r="H4" s="85"/>
    </row>
    <row r="5" spans="1:8" ht="18.75" customHeight="1" x14ac:dyDescent="0.25">
      <c r="A5" s="83"/>
      <c r="B5" s="84"/>
      <c r="C5" s="84"/>
      <c r="D5" s="84"/>
      <c r="E5" s="84"/>
      <c r="F5" s="84"/>
      <c r="G5" s="84"/>
      <c r="H5" s="85"/>
    </row>
    <row r="6" spans="1:8" ht="18.75" customHeight="1" x14ac:dyDescent="0.25">
      <c r="A6" s="83"/>
      <c r="B6" s="84"/>
      <c r="C6" s="84"/>
      <c r="D6" s="84"/>
      <c r="E6" s="84"/>
      <c r="F6" s="84"/>
      <c r="G6" s="84"/>
      <c r="H6" s="85"/>
    </row>
    <row r="7" spans="1:8" ht="15" customHeight="1" x14ac:dyDescent="0.25">
      <c r="A7" s="83"/>
      <c r="B7" s="84"/>
      <c r="C7" s="84"/>
      <c r="D7" s="84"/>
      <c r="E7" s="84"/>
      <c r="F7" s="84"/>
      <c r="G7" s="84"/>
      <c r="H7" s="85"/>
    </row>
    <row r="8" spans="1:8" ht="15" customHeight="1" x14ac:dyDescent="0.25">
      <c r="A8" s="83"/>
      <c r="B8" s="84"/>
      <c r="C8" s="84"/>
      <c r="D8" s="84"/>
      <c r="E8" s="84"/>
      <c r="F8" s="84"/>
      <c r="G8" s="84"/>
      <c r="H8" s="85"/>
    </row>
    <row r="9" spans="1:8" ht="15" customHeight="1" x14ac:dyDescent="0.25">
      <c r="A9" s="83"/>
      <c r="B9" s="84"/>
      <c r="C9" s="84"/>
      <c r="D9" s="84"/>
      <c r="E9" s="84"/>
      <c r="F9" s="84"/>
      <c r="G9" s="84"/>
      <c r="H9" s="85"/>
    </row>
    <row r="10" spans="1:8" x14ac:dyDescent="0.25">
      <c r="A10" s="86" t="s">
        <v>52</v>
      </c>
      <c r="B10" s="87"/>
      <c r="C10" s="87"/>
      <c r="D10" s="87"/>
      <c r="E10" s="87"/>
      <c r="F10" s="87"/>
      <c r="G10" s="87"/>
      <c r="H10" s="88"/>
    </row>
    <row r="11" spans="1:8" ht="38.25" customHeight="1" x14ac:dyDescent="0.25">
      <c r="A11" s="89"/>
      <c r="B11" s="90"/>
      <c r="C11" s="90"/>
      <c r="D11" s="90"/>
      <c r="E11" s="90"/>
      <c r="F11" s="90"/>
      <c r="G11" s="90"/>
      <c r="H11" s="91"/>
    </row>
    <row r="12" spans="1:8" ht="15" customHeight="1" thickBot="1" x14ac:dyDescent="0.3">
      <c r="A12" s="49"/>
      <c r="B12" s="49"/>
      <c r="C12" s="49"/>
      <c r="F12" s="49"/>
      <c r="G12" s="49"/>
      <c r="H12" s="49"/>
    </row>
    <row r="13" spans="1:8" ht="45" customHeight="1" thickBot="1" x14ac:dyDescent="0.3">
      <c r="B13" s="94" t="s">
        <v>50</v>
      </c>
      <c r="C13" s="99"/>
      <c r="E13" s="52" t="s">
        <v>53</v>
      </c>
      <c r="F13" s="92">
        <f>(C20+C25+C26)+(SUM(F32:G40)-F36+F42+F43+F44+F47)*C13</f>
        <v>40</v>
      </c>
      <c r="G13" s="93"/>
      <c r="H13" s="49"/>
    </row>
    <row r="14" spans="1:8" ht="45" customHeight="1" thickBot="1" x14ac:dyDescent="0.3">
      <c r="A14" s="50"/>
      <c r="B14" s="95"/>
      <c r="C14" s="100"/>
      <c r="E14" s="52" t="s">
        <v>54</v>
      </c>
      <c r="F14" s="92">
        <f>(D22+D23+D25+D26)+(SUM(H30:H40)-H32+H42+H43+H44+H46)*C13</f>
        <v>290</v>
      </c>
      <c r="G14" s="93"/>
      <c r="H14" s="49"/>
    </row>
    <row r="15" spans="1:8" ht="23.25" customHeight="1" x14ac:dyDescent="0.25">
      <c r="A15" s="50"/>
      <c r="B15" s="51"/>
      <c r="C15" s="49"/>
      <c r="F15" s="49"/>
      <c r="G15" s="49"/>
      <c r="H15" s="49"/>
    </row>
    <row r="16" spans="1:8" ht="4.5" customHeight="1" thickBot="1" x14ac:dyDescent="0.3"/>
    <row r="17" spans="1:8" ht="16.5" customHeight="1" thickBot="1" x14ac:dyDescent="0.3">
      <c r="B17" s="44" t="s">
        <v>0</v>
      </c>
      <c r="C17" s="45" t="s">
        <v>1</v>
      </c>
      <c r="D17" s="45" t="s">
        <v>2</v>
      </c>
      <c r="E17" s="46" t="s">
        <v>41</v>
      </c>
      <c r="F17" s="13"/>
    </row>
    <row r="18" spans="1:8" ht="15" customHeight="1" x14ac:dyDescent="0.25">
      <c r="A18" s="78" t="s">
        <v>47</v>
      </c>
      <c r="B18" s="96" t="s">
        <v>4</v>
      </c>
      <c r="C18" s="97"/>
      <c r="D18" s="97"/>
      <c r="E18" s="98"/>
      <c r="F18" s="4"/>
    </row>
    <row r="19" spans="1:8" ht="15.75" customHeight="1" x14ac:dyDescent="0.25">
      <c r="A19" s="79"/>
      <c r="B19" s="14" t="s">
        <v>39</v>
      </c>
      <c r="C19" s="15" t="s">
        <v>7</v>
      </c>
      <c r="D19" s="15" t="s">
        <v>8</v>
      </c>
      <c r="E19" s="16">
        <v>1</v>
      </c>
      <c r="F19" s="4"/>
    </row>
    <row r="20" spans="1:8" ht="15.75" customHeight="1" x14ac:dyDescent="0.25">
      <c r="A20" s="79"/>
      <c r="B20" s="14" t="s">
        <v>32</v>
      </c>
      <c r="C20" s="15" t="s">
        <v>6</v>
      </c>
      <c r="D20" s="15" t="s">
        <v>9</v>
      </c>
      <c r="E20" s="16">
        <v>1</v>
      </c>
      <c r="F20" s="4"/>
      <c r="G20" s="58"/>
      <c r="H20" s="58"/>
    </row>
    <row r="21" spans="1:8" ht="15.75" customHeight="1" x14ac:dyDescent="0.25">
      <c r="A21" s="76" t="s">
        <v>48</v>
      </c>
      <c r="B21" s="14" t="s">
        <v>42</v>
      </c>
      <c r="C21" s="15" t="s">
        <v>8</v>
      </c>
      <c r="D21" s="15" t="s">
        <v>11</v>
      </c>
      <c r="E21" s="16">
        <v>1</v>
      </c>
      <c r="F21" s="4"/>
    </row>
    <row r="22" spans="1:8" ht="15" customHeight="1" x14ac:dyDescent="0.25">
      <c r="A22" s="76"/>
      <c r="B22" s="14" t="s">
        <v>43</v>
      </c>
      <c r="C22" s="15" t="s">
        <v>8</v>
      </c>
      <c r="D22" s="17">
        <v>170</v>
      </c>
      <c r="E22" s="16">
        <v>1</v>
      </c>
      <c r="F22" s="4"/>
    </row>
    <row r="23" spans="1:8" ht="15.75" customHeight="1" thickBot="1" x14ac:dyDescent="0.3">
      <c r="A23" s="76"/>
      <c r="B23" s="18" t="s">
        <v>33</v>
      </c>
      <c r="C23" s="19" t="s">
        <v>5</v>
      </c>
      <c r="D23" s="19" t="s">
        <v>10</v>
      </c>
      <c r="E23" s="20" t="s">
        <v>3</v>
      </c>
      <c r="F23" s="4"/>
    </row>
    <row r="24" spans="1:8" ht="15" customHeight="1" x14ac:dyDescent="0.25">
      <c r="A24" s="76"/>
      <c r="B24" s="64" t="s">
        <v>12</v>
      </c>
      <c r="C24" s="65"/>
      <c r="D24" s="65"/>
      <c r="E24" s="66"/>
      <c r="F24" s="4"/>
    </row>
    <row r="25" spans="1:8" ht="15" customHeight="1" x14ac:dyDescent="0.25">
      <c r="A25" s="76"/>
      <c r="B25" s="14" t="s">
        <v>13</v>
      </c>
      <c r="C25" s="15" t="s">
        <v>14</v>
      </c>
      <c r="D25" s="15" t="s">
        <v>10</v>
      </c>
      <c r="E25" s="16">
        <v>1</v>
      </c>
      <c r="F25" s="4"/>
    </row>
    <row r="26" spans="1:8" ht="16.5" customHeight="1" thickBot="1" x14ac:dyDescent="0.3">
      <c r="A26" s="77"/>
      <c r="B26" s="18" t="s">
        <v>34</v>
      </c>
      <c r="C26" s="19" t="s">
        <v>15</v>
      </c>
      <c r="D26" s="19" t="s">
        <v>7</v>
      </c>
      <c r="E26" s="20">
        <v>1</v>
      </c>
      <c r="F26" s="4"/>
    </row>
    <row r="27" spans="1:8" s="6" customFormat="1" ht="9.75" customHeight="1" thickBot="1" x14ac:dyDescent="0.3">
      <c r="A27" s="11"/>
      <c r="B27" s="2"/>
      <c r="C27" s="3"/>
      <c r="D27" s="3"/>
      <c r="E27" s="4"/>
      <c r="F27" s="4"/>
      <c r="G27" s="5"/>
      <c r="H27" s="5"/>
    </row>
    <row r="28" spans="1:8" ht="16.5" thickBot="1" x14ac:dyDescent="0.3">
      <c r="B28" s="7" t="s">
        <v>0</v>
      </c>
      <c r="C28" s="8" t="s">
        <v>1</v>
      </c>
      <c r="D28" s="8" t="s">
        <v>2</v>
      </c>
      <c r="E28" s="46" t="s">
        <v>41</v>
      </c>
      <c r="F28" s="59" t="s">
        <v>27</v>
      </c>
      <c r="G28" s="60"/>
      <c r="H28" s="9" t="s">
        <v>28</v>
      </c>
    </row>
    <row r="29" spans="1:8" ht="15" customHeight="1" x14ac:dyDescent="0.25">
      <c r="A29" s="74" t="s">
        <v>49</v>
      </c>
      <c r="B29" s="64" t="s">
        <v>26</v>
      </c>
      <c r="C29" s="65"/>
      <c r="D29" s="65"/>
      <c r="E29" s="65"/>
      <c r="F29" s="65"/>
      <c r="G29" s="65"/>
      <c r="H29" s="66"/>
    </row>
    <row r="30" spans="1:8" ht="15" customHeight="1" x14ac:dyDescent="0.25">
      <c r="A30" s="75"/>
      <c r="B30" s="14" t="s">
        <v>24</v>
      </c>
      <c r="C30" s="21">
        <v>10</v>
      </c>
      <c r="D30" s="21">
        <v>20</v>
      </c>
      <c r="E30" s="22">
        <v>1</v>
      </c>
      <c r="F30" s="55">
        <f t="shared" ref="F30:F40" si="0">C30*E30</f>
        <v>10</v>
      </c>
      <c r="G30" s="56"/>
      <c r="H30" s="23">
        <f>D30*E30</f>
        <v>20</v>
      </c>
    </row>
    <row r="31" spans="1:8" ht="15" customHeight="1" x14ac:dyDescent="0.25">
      <c r="A31" s="75"/>
      <c r="B31" s="14" t="s">
        <v>25</v>
      </c>
      <c r="C31" s="21">
        <v>25</v>
      </c>
      <c r="D31" s="21">
        <v>35</v>
      </c>
      <c r="E31" s="22">
        <v>1</v>
      </c>
      <c r="F31" s="55">
        <f t="shared" si="0"/>
        <v>25</v>
      </c>
      <c r="G31" s="56"/>
      <c r="H31" s="23">
        <f t="shared" ref="H31:H40" si="1">D31*E31</f>
        <v>35</v>
      </c>
    </row>
    <row r="32" spans="1:8" ht="15" customHeight="1" x14ac:dyDescent="0.25">
      <c r="A32" s="75"/>
      <c r="B32" s="14" t="s">
        <v>40</v>
      </c>
      <c r="C32" s="21">
        <v>15</v>
      </c>
      <c r="D32" s="21">
        <v>30</v>
      </c>
      <c r="E32" s="22">
        <v>1</v>
      </c>
      <c r="F32" s="55">
        <f t="shared" si="0"/>
        <v>15</v>
      </c>
      <c r="G32" s="56"/>
      <c r="H32" s="23">
        <f>D32*E32</f>
        <v>30</v>
      </c>
    </row>
    <row r="33" spans="1:8" ht="15" customHeight="1" x14ac:dyDescent="0.25">
      <c r="A33" s="75"/>
      <c r="B33" s="14" t="s">
        <v>21</v>
      </c>
      <c r="C33" s="21">
        <v>10</v>
      </c>
      <c r="D33" s="21">
        <v>25</v>
      </c>
      <c r="E33" s="22">
        <v>2</v>
      </c>
      <c r="F33" s="55">
        <f t="shared" si="0"/>
        <v>20</v>
      </c>
      <c r="G33" s="56"/>
      <c r="H33" s="23">
        <f>D33*E33</f>
        <v>50</v>
      </c>
    </row>
    <row r="34" spans="1:8" ht="15" customHeight="1" x14ac:dyDescent="0.25">
      <c r="A34" s="75"/>
      <c r="B34" s="14" t="s">
        <v>22</v>
      </c>
      <c r="C34" s="21">
        <v>1</v>
      </c>
      <c r="D34" s="24">
        <v>1.5</v>
      </c>
      <c r="E34" s="22">
        <v>20</v>
      </c>
      <c r="F34" s="55">
        <f t="shared" si="0"/>
        <v>20</v>
      </c>
      <c r="G34" s="56"/>
      <c r="H34" s="23">
        <f t="shared" si="1"/>
        <v>30</v>
      </c>
    </row>
    <row r="35" spans="1:8" ht="15" customHeight="1" x14ac:dyDescent="0.25">
      <c r="A35" s="75"/>
      <c r="B35" s="14" t="s">
        <v>23</v>
      </c>
      <c r="C35" s="21">
        <v>1</v>
      </c>
      <c r="D35" s="24">
        <v>1.5</v>
      </c>
      <c r="E35" s="22">
        <v>20</v>
      </c>
      <c r="F35" s="55">
        <f t="shared" si="0"/>
        <v>20</v>
      </c>
      <c r="G35" s="56"/>
      <c r="H35" s="23">
        <f t="shared" si="1"/>
        <v>30</v>
      </c>
    </row>
    <row r="36" spans="1:8" ht="15" customHeight="1" x14ac:dyDescent="0.25">
      <c r="A36" s="76" t="s">
        <v>46</v>
      </c>
      <c r="B36" s="14" t="s">
        <v>20</v>
      </c>
      <c r="C36" s="21">
        <v>5</v>
      </c>
      <c r="D36" s="21">
        <v>20</v>
      </c>
      <c r="E36" s="22">
        <v>1</v>
      </c>
      <c r="F36" s="55">
        <f t="shared" si="0"/>
        <v>5</v>
      </c>
      <c r="G36" s="56"/>
      <c r="H36" s="23">
        <f t="shared" si="1"/>
        <v>20</v>
      </c>
    </row>
    <row r="37" spans="1:8" ht="15" customHeight="1" x14ac:dyDescent="0.25">
      <c r="A37" s="76"/>
      <c r="B37" s="14" t="s">
        <v>17</v>
      </c>
      <c r="C37" s="21">
        <v>15</v>
      </c>
      <c r="D37" s="21">
        <v>25</v>
      </c>
      <c r="E37" s="22">
        <v>1</v>
      </c>
      <c r="F37" s="55">
        <f t="shared" si="0"/>
        <v>15</v>
      </c>
      <c r="G37" s="56"/>
      <c r="H37" s="23">
        <f t="shared" si="1"/>
        <v>25</v>
      </c>
    </row>
    <row r="38" spans="1:8" ht="15" customHeight="1" x14ac:dyDescent="0.25">
      <c r="A38" s="76"/>
      <c r="B38" s="14" t="s">
        <v>18</v>
      </c>
      <c r="C38" s="21">
        <v>1</v>
      </c>
      <c r="D38" s="24">
        <v>1.5</v>
      </c>
      <c r="E38" s="22">
        <v>10</v>
      </c>
      <c r="F38" s="55">
        <f t="shared" si="0"/>
        <v>10</v>
      </c>
      <c r="G38" s="56"/>
      <c r="H38" s="23">
        <f t="shared" si="1"/>
        <v>15</v>
      </c>
    </row>
    <row r="39" spans="1:8" ht="15.75" customHeight="1" x14ac:dyDescent="0.25">
      <c r="A39" s="76"/>
      <c r="B39" s="14" t="s">
        <v>19</v>
      </c>
      <c r="C39" s="21">
        <v>1</v>
      </c>
      <c r="D39" s="21">
        <v>2</v>
      </c>
      <c r="E39" s="22">
        <v>10</v>
      </c>
      <c r="F39" s="55">
        <f t="shared" si="0"/>
        <v>10</v>
      </c>
      <c r="G39" s="56"/>
      <c r="H39" s="23">
        <f t="shared" si="1"/>
        <v>20</v>
      </c>
    </row>
    <row r="40" spans="1:8" ht="15.75" customHeight="1" thickBot="1" x14ac:dyDescent="0.3">
      <c r="A40" s="76"/>
      <c r="B40" s="18" t="s">
        <v>16</v>
      </c>
      <c r="C40" s="25">
        <v>15</v>
      </c>
      <c r="D40" s="25">
        <v>50</v>
      </c>
      <c r="E40" s="26">
        <v>1</v>
      </c>
      <c r="F40" s="53">
        <f t="shared" si="0"/>
        <v>15</v>
      </c>
      <c r="G40" s="54"/>
      <c r="H40" s="27">
        <f t="shared" si="1"/>
        <v>50</v>
      </c>
    </row>
    <row r="41" spans="1:8" ht="15.75" customHeight="1" thickBot="1" x14ac:dyDescent="0.3">
      <c r="A41" s="76"/>
      <c r="B41" s="61" t="s">
        <v>29</v>
      </c>
      <c r="C41" s="62"/>
      <c r="D41" s="62"/>
      <c r="E41" s="62"/>
      <c r="F41" s="62"/>
      <c r="G41" s="62"/>
      <c r="H41" s="63"/>
    </row>
    <row r="42" spans="1:8" ht="15" customHeight="1" x14ac:dyDescent="0.25">
      <c r="A42" s="76"/>
      <c r="B42" s="28" t="s">
        <v>30</v>
      </c>
      <c r="C42" s="29">
        <v>3</v>
      </c>
      <c r="D42" s="30">
        <v>30</v>
      </c>
      <c r="E42" s="31">
        <v>1</v>
      </c>
      <c r="F42" s="71">
        <f>E42*C42</f>
        <v>3</v>
      </c>
      <c r="G42" s="72"/>
      <c r="H42" s="32">
        <f>D42*E42</f>
        <v>30</v>
      </c>
    </row>
    <row r="43" spans="1:8" ht="15" customHeight="1" x14ac:dyDescent="0.25">
      <c r="A43" s="76"/>
      <c r="B43" s="14" t="s">
        <v>31</v>
      </c>
      <c r="C43" s="33">
        <v>2</v>
      </c>
      <c r="D43" s="33">
        <v>25</v>
      </c>
      <c r="E43" s="34">
        <v>1</v>
      </c>
      <c r="F43" s="69">
        <f>E43*C43</f>
        <v>2</v>
      </c>
      <c r="G43" s="70"/>
      <c r="H43" s="35">
        <f t="shared" ref="H43" si="2">D43*E43</f>
        <v>25</v>
      </c>
    </row>
    <row r="44" spans="1:8" ht="27" thickBot="1" x14ac:dyDescent="0.3">
      <c r="A44" s="76"/>
      <c r="B44" s="36" t="s">
        <v>38</v>
      </c>
      <c r="C44" s="37">
        <v>30</v>
      </c>
      <c r="D44" s="37">
        <v>75</v>
      </c>
      <c r="E44" s="38">
        <v>1</v>
      </c>
      <c r="F44" s="67">
        <f>E44*C44</f>
        <v>30</v>
      </c>
      <c r="G44" s="68"/>
      <c r="H44" s="39">
        <f t="shared" ref="H44" si="3">D44*E44</f>
        <v>75</v>
      </c>
    </row>
    <row r="45" spans="1:8" ht="15" customHeight="1" x14ac:dyDescent="0.25">
      <c r="A45" s="76"/>
      <c r="B45" s="64" t="s">
        <v>35</v>
      </c>
      <c r="C45" s="65"/>
      <c r="D45" s="65"/>
      <c r="E45" s="65"/>
      <c r="F45" s="65"/>
      <c r="G45" s="65"/>
      <c r="H45" s="66"/>
    </row>
    <row r="46" spans="1:8" ht="15" customHeight="1" x14ac:dyDescent="0.25">
      <c r="A46" s="76"/>
      <c r="B46" s="14" t="s">
        <v>37</v>
      </c>
      <c r="C46" s="37">
        <v>160</v>
      </c>
      <c r="D46" s="37">
        <v>200</v>
      </c>
      <c r="E46" s="40">
        <v>1</v>
      </c>
      <c r="F46" s="69">
        <f>E46*C46</f>
        <v>160</v>
      </c>
      <c r="G46" s="70"/>
      <c r="H46" s="39">
        <f>E46*D46</f>
        <v>200</v>
      </c>
    </row>
    <row r="47" spans="1:8" ht="15.75" customHeight="1" thickBot="1" x14ac:dyDescent="0.3">
      <c r="A47" s="77"/>
      <c r="B47" s="18" t="s">
        <v>36</v>
      </c>
      <c r="C47" s="41">
        <v>95</v>
      </c>
      <c r="D47" s="41">
        <v>185</v>
      </c>
      <c r="E47" s="42">
        <v>1</v>
      </c>
      <c r="F47" s="67">
        <f>E47*C47</f>
        <v>95</v>
      </c>
      <c r="G47" s="68"/>
      <c r="H47" s="43">
        <f>E47*D47</f>
        <v>185</v>
      </c>
    </row>
    <row r="48" spans="1:8" ht="27" customHeight="1" x14ac:dyDescent="0.25">
      <c r="A48" s="57" t="s">
        <v>44</v>
      </c>
      <c r="B48" s="57"/>
      <c r="C48" s="57"/>
      <c r="D48" s="57"/>
      <c r="E48" s="57"/>
      <c r="F48" s="57"/>
      <c r="G48" s="57"/>
      <c r="H48" s="57"/>
    </row>
    <row r="49" spans="1:8" ht="24" customHeight="1" x14ac:dyDescent="0.25">
      <c r="A49" s="48"/>
      <c r="B49" s="48"/>
      <c r="C49" s="48"/>
      <c r="D49" s="48"/>
      <c r="E49" s="48"/>
      <c r="F49" s="48"/>
      <c r="G49" s="48"/>
      <c r="H49" s="48"/>
    </row>
    <row r="50" spans="1:8" x14ac:dyDescent="0.25">
      <c r="A50" s="47"/>
      <c r="B50" s="47"/>
      <c r="C50" s="47"/>
      <c r="D50" s="47"/>
      <c r="E50" s="47"/>
      <c r="F50" s="47"/>
      <c r="G50" s="47"/>
    </row>
    <row r="51" spans="1:8" ht="15" customHeight="1" x14ac:dyDescent="0.25">
      <c r="B51" s="12"/>
      <c r="C51" s="12"/>
      <c r="D51" s="12"/>
      <c r="E51" s="12"/>
      <c r="F51" s="12"/>
      <c r="G51" s="12"/>
    </row>
    <row r="52" spans="1:8" x14ac:dyDescent="0.25">
      <c r="A52" s="12"/>
      <c r="B52" s="12"/>
      <c r="C52" s="12"/>
      <c r="D52" s="12"/>
      <c r="E52" s="12"/>
      <c r="F52" s="12"/>
      <c r="G52" s="12"/>
    </row>
    <row r="57" spans="1:8" ht="15" customHeight="1" x14ac:dyDescent="0.25"/>
  </sheetData>
  <sheetProtection algorithmName="SHA-512" hashValue="V74pQ6HrKiwG6gVhBTzcF8iTbmFr87hYYBaPZ7pNx2axd9gTdaBi74KhsBfa9JviwNDiCkMIhjoo9m64DSuryg==" saltValue="P2Um9PKu4ZXPdx9W5ns83g==" spinCount="100000" sheet="1" objects="1" scenarios="1" selectLockedCells="1"/>
  <mergeCells count="35">
    <mergeCell ref="B18:E18"/>
    <mergeCell ref="B24:E24"/>
    <mergeCell ref="F38:G38"/>
    <mergeCell ref="F44:G44"/>
    <mergeCell ref="F43:G43"/>
    <mergeCell ref="F42:G42"/>
    <mergeCell ref="A1:H1"/>
    <mergeCell ref="A29:A35"/>
    <mergeCell ref="A36:A47"/>
    <mergeCell ref="A18:A20"/>
    <mergeCell ref="A21:A26"/>
    <mergeCell ref="A2:H9"/>
    <mergeCell ref="A10:H11"/>
    <mergeCell ref="F13:G13"/>
    <mergeCell ref="F14:G14"/>
    <mergeCell ref="B13:B14"/>
    <mergeCell ref="C13:C14"/>
    <mergeCell ref="B29:H29"/>
    <mergeCell ref="F37:G37"/>
    <mergeCell ref="F40:G40"/>
    <mergeCell ref="F39:G39"/>
    <mergeCell ref="F32:G32"/>
    <mergeCell ref="A48:H48"/>
    <mergeCell ref="G20:H20"/>
    <mergeCell ref="F36:G36"/>
    <mergeCell ref="F34:G34"/>
    <mergeCell ref="F35:G35"/>
    <mergeCell ref="F33:G33"/>
    <mergeCell ref="F31:G31"/>
    <mergeCell ref="F28:G28"/>
    <mergeCell ref="F30:G30"/>
    <mergeCell ref="B41:H41"/>
    <mergeCell ref="B45:H45"/>
    <mergeCell ref="F47:G47"/>
    <mergeCell ref="F46:G46"/>
  </mergeCells>
  <pageMargins left="0.7" right="0.7" top="0.75" bottom="0.75" header="0.3" footer="0.3"/>
  <pageSetup orientation="landscape" r:id="rId1"/>
  <ignoredErrors>
    <ignoredError sqref="C25:D26 C19:D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Bammer,Mary</dc:creator>
  <cp:lastModifiedBy>Bammer,Mary</cp:lastModifiedBy>
  <dcterms:created xsi:type="dcterms:W3CDTF">2018-05-22T19:35:29Z</dcterms:created>
  <dcterms:modified xsi:type="dcterms:W3CDTF">2019-01-17T16:54:47Z</dcterms:modified>
</cp:coreProperties>
</file>